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426"/>
  <workbookPr/>
  <mc:AlternateContent xmlns:mc="http://schemas.openxmlformats.org/markup-compatibility/2006">
    <mc:Choice Requires="x15">
      <x15ac:absPath xmlns:x15ac="http://schemas.microsoft.com/office/spreadsheetml/2010/11/ac" url="D:\用户\桌面\新建文件夹\学风部\计分\新建文件夹\"/>
    </mc:Choice>
  </mc:AlternateContent>
  <xr:revisionPtr revIDLastSave="0" documentId="13_ncr:1_{E7D083B8-EE5E-4197-B5D0-0FC58D82750E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definedNames>
    <definedName name="_xlnm._FilterDatabase" localSheetId="0" hidden="1">Sheet1!$A$1:$G$43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" i="1" l="1"/>
  <c r="F5" i="1"/>
  <c r="G2" i="1"/>
  <c r="F3" i="1"/>
  <c r="F4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G18" i="1"/>
  <c r="G21" i="1"/>
  <c r="G4" i="1"/>
  <c r="G6" i="1"/>
  <c r="G3" i="1"/>
  <c r="G23" i="1"/>
  <c r="G11" i="1"/>
  <c r="G7" i="1"/>
  <c r="G22" i="1"/>
  <c r="G9" i="1"/>
  <c r="G10" i="1"/>
  <c r="G12" i="1"/>
  <c r="G8" i="1"/>
  <c r="G13" i="1"/>
  <c r="G15" i="1"/>
  <c r="G24" i="1"/>
  <c r="G5" i="1"/>
  <c r="G14" i="1"/>
  <c r="G25" i="1"/>
  <c r="G17" i="1"/>
  <c r="G28" i="1"/>
  <c r="G27" i="1"/>
  <c r="G26" i="1"/>
  <c r="G29" i="1"/>
  <c r="G30" i="1"/>
  <c r="G31" i="1"/>
  <c r="G32" i="1"/>
  <c r="G33" i="1"/>
  <c r="G34" i="1"/>
  <c r="G35" i="1"/>
  <c r="G19" i="1"/>
  <c r="G43" i="1"/>
  <c r="G39" i="1"/>
  <c r="G37" i="1"/>
  <c r="G38" i="1"/>
  <c r="G42" i="1"/>
  <c r="G20" i="1"/>
  <c r="G16" i="1"/>
  <c r="G41" i="1"/>
  <c r="G36" i="1"/>
  <c r="G40" i="1"/>
</calcChain>
</file>

<file path=xl/sharedStrings.xml><?xml version="1.0" encoding="utf-8"?>
<sst xmlns="http://schemas.openxmlformats.org/spreadsheetml/2006/main" count="49" uniqueCount="49">
  <si>
    <t>班级</t>
  </si>
  <si>
    <t>课堂出勤评分</t>
  </si>
  <si>
    <t>三早一晚得分</t>
  </si>
  <si>
    <t>宿舍卫生得分</t>
  </si>
  <si>
    <t>青年大学习得分</t>
  </si>
  <si>
    <t>综合测评得分</t>
  </si>
  <si>
    <t>排名</t>
  </si>
  <si>
    <t>模具20-1</t>
  </si>
  <si>
    <t>机电19-本2</t>
  </si>
  <si>
    <t>智造20-本1</t>
  </si>
  <si>
    <t>数控18-2</t>
  </si>
  <si>
    <t>机电19-本1</t>
  </si>
  <si>
    <t>机器人19-2</t>
  </si>
  <si>
    <t>智造20-本2</t>
  </si>
  <si>
    <t>机修20-1</t>
  </si>
  <si>
    <t>模具20-2</t>
  </si>
  <si>
    <t>自动化20-3</t>
  </si>
  <si>
    <t>机械19-2</t>
  </si>
  <si>
    <t>数控20-1</t>
  </si>
  <si>
    <t>数控20-2</t>
  </si>
  <si>
    <t>机械20-2</t>
  </si>
  <si>
    <t>机器人20-1</t>
  </si>
  <si>
    <t>机械20-1</t>
  </si>
  <si>
    <t>机械19-1</t>
  </si>
  <si>
    <t>机电18-本2</t>
  </si>
  <si>
    <t>机电18-本1</t>
  </si>
  <si>
    <t>机器人20-2</t>
  </si>
  <si>
    <t>机械20-3</t>
  </si>
  <si>
    <t>数控18-1</t>
  </si>
  <si>
    <t>自动化19-4</t>
  </si>
  <si>
    <t>自动化19-3</t>
  </si>
  <si>
    <t>自动化19-2</t>
  </si>
  <si>
    <t>自动化20-1</t>
  </si>
  <si>
    <t>自动化19-1</t>
  </si>
  <si>
    <t>自动化20-2</t>
  </si>
  <si>
    <t>机器人19-1</t>
  </si>
  <si>
    <t>模具19-1</t>
  </si>
  <si>
    <t>数控19-1</t>
  </si>
  <si>
    <t>机修19-1</t>
  </si>
  <si>
    <t>机械18-1</t>
  </si>
  <si>
    <t>数控19-2</t>
  </si>
  <si>
    <t>模具18-2</t>
  </si>
  <si>
    <t>机器人18-1</t>
  </si>
  <si>
    <t>机械18-2</t>
  </si>
  <si>
    <t>模具18-1</t>
  </si>
  <si>
    <t>机修18-1</t>
  </si>
  <si>
    <t>自动化18-2</t>
  </si>
  <si>
    <t>自动化18-1</t>
  </si>
  <si>
    <t>机器人18-2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</si>
</sst>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_ "/>
  </numFmts>
  <fonts count="8">
    <font>
      <sz val="11"/>
      <color theme="1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b/>
      <sz val="14"/>
      <name val="Calibri"/>
      <charset val="134"/>
      <scheme val="minor"/>
    </font>
    <font>
      <sz val="12"/>
      <color theme="1"/>
      <name val="Calibri"/>
      <charset val="134"/>
      <scheme val="minor"/>
    </font>
    <font>
      <b/>
      <sz val="11"/>
      <color rgb="FF000000"/>
      <name val="宋体"/>
      <charset val="134"/>
    </font>
    <font>
      <sz val="12"/>
      <color rgb="FF000000"/>
      <name val="宋体"/>
      <charset val="134"/>
    </font>
    <font>
      <sz val="11"/>
      <color theme="1"/>
      <name val="Calibri"/>
      <charset val="134"/>
      <scheme val="minor"/>
    </font>
    <font>
      <sz val="9"/>
      <name val="Calibri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9" fontId="6" fillId="0" borderId="0" applyFont="0" applyFill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Fill="1" applyBorder="1" applyAlignment="1">
      <alignment horizontal="center" vertical="center"/>
    </xf>
    <xf numFmtId="164" fontId="3" fillId="0" borderId="1" xfId="0" applyNumberFormat="1" applyFont="1" applyFill="1" applyBorder="1" applyAlignment="1">
      <alignment horizontal="center" vertical="center"/>
    </xf>
    <xf numFmtId="164" fontId="3" fillId="2" borderId="1" xfId="0" applyNumberFormat="1" applyFont="1" applyFill="1" applyBorder="1" applyAlignment="1">
      <alignment horizontal="center" vertical="center"/>
    </xf>
    <xf numFmtId="164" fontId="3" fillId="2" borderId="1" xfId="1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 wrapText="1"/>
    </xf>
    <xf numFmtId="164" fontId="5" fillId="2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64" fontId="3" fillId="3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</cellXfs>
  <cellStyles count="2">
    <cellStyle name="百分比" xfId="1" builtinId="5"/>
    <cellStyle name="常规" xfId="0" builtinId="0"/>
  </cellStyles>
  <dxfs count="2">
    <dxf>
      <font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3"/>
  <sheetViews>
    <sheetView tabSelected="1" zoomScale="85" zoomScaleNormal="85" workbookViewId="0">
      <pane ySplit="1" topLeftCell="A2" activePane="bottomLeft" state="frozen"/>
      <selection pane="bottomLeft" activeCell="G5" sqref="G5"/>
    </sheetView>
  </sheetViews>
  <sheetFormatPr defaultColWidth="8.85546875" defaultRowHeight="15"/>
  <cols>
    <col min="1" max="1" width="11.5703125" style="1" customWidth="1"/>
    <col min="2" max="4" width="18.42578125" customWidth="1"/>
    <col min="5" max="5" width="21.42578125" customWidth="1"/>
    <col min="6" max="6" width="18.42578125" customWidth="1"/>
    <col min="7" max="7" width="7.140625" customWidth="1"/>
  </cols>
  <sheetData>
    <row r="1" spans="1:7" ht="19.899999999999999" customHeight="1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</row>
    <row r="2" spans="1:7" ht="15.75" customHeight="1">
      <c r="A2" s="10" t="s">
        <v>13</v>
      </c>
      <c r="B2" s="10">
        <v>100</v>
      </c>
      <c r="C2" s="10">
        <v>99.86</v>
      </c>
      <c r="D2" s="10">
        <v>100</v>
      </c>
      <c r="E2" s="10">
        <v>100</v>
      </c>
      <c r="F2" s="10">
        <f>B2*50%+C2*20%+D2*30%+E2*20%</f>
        <v>119.97200000000001</v>
      </c>
      <c r="G2" s="11">
        <f>RANK(F2,$F$2:$F$43)</f>
        <v>1</v>
      </c>
    </row>
    <row r="3" spans="1:7" ht="15.75" customHeight="1">
      <c r="A3" s="10" t="s">
        <v>9</v>
      </c>
      <c r="B3" s="10">
        <v>100</v>
      </c>
      <c r="C3" s="10">
        <v>99.81</v>
      </c>
      <c r="D3" s="10">
        <v>100</v>
      </c>
      <c r="E3" s="10">
        <v>100</v>
      </c>
      <c r="F3" s="10">
        <f>B3*50%+C3*20%+D3*30%+E3*20%</f>
        <v>119.962</v>
      </c>
      <c r="G3" s="11">
        <f>RANK(F3,$F$2:$F$43)</f>
        <v>2</v>
      </c>
    </row>
    <row r="4" spans="1:7" ht="15.75" customHeight="1">
      <c r="A4" s="10" t="s">
        <v>7</v>
      </c>
      <c r="B4" s="10">
        <v>100</v>
      </c>
      <c r="C4" s="10">
        <v>99.3</v>
      </c>
      <c r="D4" s="10">
        <v>100</v>
      </c>
      <c r="E4" s="10">
        <v>100</v>
      </c>
      <c r="F4" s="10">
        <f>B4*50%+C4*20%+D4*30%+E4*20%</f>
        <v>119.86</v>
      </c>
      <c r="G4" s="11">
        <f>RANK(F4,$F$2:$F$43)</f>
        <v>3</v>
      </c>
    </row>
    <row r="5" spans="1:7" ht="15.75" customHeight="1">
      <c r="A5" s="3" t="s">
        <v>16</v>
      </c>
      <c r="B5" s="3">
        <v>99.96</v>
      </c>
      <c r="C5" s="3">
        <v>100</v>
      </c>
      <c r="D5" s="3">
        <v>100</v>
      </c>
      <c r="E5" s="3">
        <v>96.8</v>
      </c>
      <c r="F5" s="3">
        <f>B5*50%+C5*20%+D5*30%+E5*20%</f>
        <v>119.33999999999999</v>
      </c>
      <c r="G5" s="9">
        <f>RANK(F5,$F$2:$F$43)</f>
        <v>4</v>
      </c>
    </row>
    <row r="6" spans="1:7" ht="15.75" customHeight="1">
      <c r="A6" s="3" t="s">
        <v>14</v>
      </c>
      <c r="B6" s="3">
        <v>99.94</v>
      </c>
      <c r="C6" s="3">
        <v>99.56</v>
      </c>
      <c r="D6" s="3">
        <v>100</v>
      </c>
      <c r="E6" s="3">
        <v>96.97</v>
      </c>
      <c r="F6" s="3">
        <f>B6*50%+C6*20%+D6*30%+E6*20%</f>
        <v>119.27600000000001</v>
      </c>
      <c r="G6" s="9">
        <f>RANK(F6,$F$2:$F$43)</f>
        <v>5</v>
      </c>
    </row>
    <row r="7" spans="1:7" ht="16.149999999999999" customHeight="1">
      <c r="A7" s="3" t="s">
        <v>19</v>
      </c>
      <c r="B7" s="3">
        <v>100</v>
      </c>
      <c r="C7" s="3">
        <v>99.28</v>
      </c>
      <c r="D7" s="3">
        <v>100</v>
      </c>
      <c r="E7" s="3">
        <v>96.88</v>
      </c>
      <c r="F7" s="3">
        <f>B7*50%+C7*20%+D7*30%+E7*20%</f>
        <v>119.232</v>
      </c>
      <c r="G7" s="9">
        <f>RANK(F7,$F$2:$F$43)</f>
        <v>6</v>
      </c>
    </row>
    <row r="8" spans="1:7" ht="16.149999999999999" customHeight="1">
      <c r="A8" s="3" t="s">
        <v>26</v>
      </c>
      <c r="B8" s="3">
        <v>99.89</v>
      </c>
      <c r="C8" s="3">
        <v>100</v>
      </c>
      <c r="D8" s="3">
        <v>100</v>
      </c>
      <c r="E8" s="3">
        <v>95.37</v>
      </c>
      <c r="F8" s="3">
        <f>B8*50%+C8*20%+D8*30%+E8*20%</f>
        <v>119.01899999999999</v>
      </c>
      <c r="G8" s="9">
        <f>RANK(F8,$F$2:$F$43)</f>
        <v>7</v>
      </c>
    </row>
    <row r="9" spans="1:7" ht="16.149999999999999" customHeight="1">
      <c r="A9" s="3" t="s">
        <v>27</v>
      </c>
      <c r="B9" s="3">
        <v>99.88</v>
      </c>
      <c r="C9" s="3">
        <v>100</v>
      </c>
      <c r="D9" s="3">
        <v>100</v>
      </c>
      <c r="E9" s="3">
        <v>94.73</v>
      </c>
      <c r="F9" s="3">
        <f>B9*50%+C9*20%+D9*30%+E9*20%</f>
        <v>118.886</v>
      </c>
      <c r="G9" s="9">
        <f>RANK(F9,$F$2:$F$43)</f>
        <v>8</v>
      </c>
    </row>
    <row r="10" spans="1:7" ht="16.149999999999999" customHeight="1">
      <c r="A10" s="3" t="s">
        <v>20</v>
      </c>
      <c r="B10" s="3">
        <v>100</v>
      </c>
      <c r="C10" s="3">
        <v>100</v>
      </c>
      <c r="D10" s="3">
        <v>100</v>
      </c>
      <c r="E10" s="3">
        <v>93.9</v>
      </c>
      <c r="F10" s="3">
        <f>B10*50%+C10*20%+D10*30%+E10*20%</f>
        <v>118.78</v>
      </c>
      <c r="G10" s="9">
        <f>RANK(F10,$F$2:$F$43)</f>
        <v>9</v>
      </c>
    </row>
    <row r="11" spans="1:7" ht="16.149999999999999" customHeight="1">
      <c r="A11" s="3" t="s">
        <v>18</v>
      </c>
      <c r="B11" s="3">
        <v>100</v>
      </c>
      <c r="C11" s="3">
        <v>98.33</v>
      </c>
      <c r="D11" s="3">
        <v>100</v>
      </c>
      <c r="E11" s="3">
        <v>95.56</v>
      </c>
      <c r="F11" s="3">
        <f>B11*50%+C11*20%+D11*30%+E11*20%</f>
        <v>118.77799999999999</v>
      </c>
      <c r="G11" s="9">
        <f>RANK(F11,$F$2:$F$43)</f>
        <v>10</v>
      </c>
    </row>
    <row r="12" spans="1:7" ht="16.149999999999999" customHeight="1">
      <c r="A12" s="3" t="s">
        <v>34</v>
      </c>
      <c r="B12" s="3">
        <v>100</v>
      </c>
      <c r="C12" s="3">
        <v>100</v>
      </c>
      <c r="D12" s="3">
        <v>100</v>
      </c>
      <c r="E12" s="3">
        <v>93.73</v>
      </c>
      <c r="F12" s="3">
        <f>B12*50%+C12*20%+D12*30%+E12*20%</f>
        <v>118.74600000000001</v>
      </c>
      <c r="G12" s="9">
        <f>RANK(F12,$F$2:$F$43)</f>
        <v>11</v>
      </c>
    </row>
    <row r="13" spans="1:7" ht="16.149999999999999" customHeight="1">
      <c r="A13" s="3" t="s">
        <v>21</v>
      </c>
      <c r="B13" s="3">
        <v>99.93</v>
      </c>
      <c r="C13" s="3">
        <v>100</v>
      </c>
      <c r="D13" s="3">
        <v>100</v>
      </c>
      <c r="E13" s="3">
        <v>92.6</v>
      </c>
      <c r="F13" s="3">
        <f>B13*50%+C13*20%+D13*30%+E13*20%</f>
        <v>118.485</v>
      </c>
      <c r="G13" s="9">
        <f>RANK(F13,$F$2:$F$43)</f>
        <v>12</v>
      </c>
    </row>
    <row r="14" spans="1:7" ht="16.149999999999999" customHeight="1">
      <c r="A14" s="3" t="s">
        <v>15</v>
      </c>
      <c r="B14" s="3">
        <v>100</v>
      </c>
      <c r="C14" s="3">
        <v>100</v>
      </c>
      <c r="D14" s="3">
        <v>100</v>
      </c>
      <c r="E14" s="3">
        <v>92.26</v>
      </c>
      <c r="F14" s="3">
        <f>B14*50%+C14*20%+D14*30%+E14*20%</f>
        <v>118.452</v>
      </c>
      <c r="G14" s="9">
        <f>RANK(F14,$F$2:$F$43)</f>
        <v>13</v>
      </c>
    </row>
    <row r="15" spans="1:7" ht="16.149999999999999" customHeight="1">
      <c r="A15" s="3" t="s">
        <v>22</v>
      </c>
      <c r="B15" s="3">
        <v>100</v>
      </c>
      <c r="C15" s="3">
        <v>100</v>
      </c>
      <c r="D15" s="3">
        <v>100</v>
      </c>
      <c r="E15" s="3">
        <v>91.64</v>
      </c>
      <c r="F15" s="3">
        <f>B15*50%+C15*20%+D15*30%+E15*20%</f>
        <v>118.328</v>
      </c>
      <c r="G15" s="9">
        <f>RANK(F15,$F$2:$F$43)</f>
        <v>14</v>
      </c>
    </row>
    <row r="16" spans="1:7" ht="16.149999999999999" customHeight="1">
      <c r="A16" s="3" t="s">
        <v>12</v>
      </c>
      <c r="B16" s="3">
        <v>100</v>
      </c>
      <c r="C16" s="3">
        <v>96.81</v>
      </c>
      <c r="D16" s="3">
        <v>100</v>
      </c>
      <c r="E16" s="3">
        <v>92.36</v>
      </c>
      <c r="F16" s="3">
        <f>B16*50%+C16*20%+D16*30%+E16*20%</f>
        <v>117.834</v>
      </c>
      <c r="G16" s="9">
        <f>RANK(F16,$F$2:$F$43)</f>
        <v>15</v>
      </c>
    </row>
    <row r="17" spans="1:7" ht="16.149999999999999" customHeight="1">
      <c r="A17" s="3" t="s">
        <v>32</v>
      </c>
      <c r="B17" s="3">
        <v>99.92</v>
      </c>
      <c r="C17" s="3">
        <v>100</v>
      </c>
      <c r="D17" s="3">
        <v>100</v>
      </c>
      <c r="E17" s="3">
        <v>86.04</v>
      </c>
      <c r="F17" s="3">
        <f>B17*50%+C17*20%+D17*30%+E17*20%</f>
        <v>117.16800000000001</v>
      </c>
      <c r="G17" s="9">
        <f>RANK(F17,$F$2:$F$43)</f>
        <v>16</v>
      </c>
    </row>
    <row r="18" spans="1:7" ht="16.149999999999999" customHeight="1">
      <c r="A18" s="3" t="s">
        <v>17</v>
      </c>
      <c r="B18" s="3">
        <v>100</v>
      </c>
      <c r="C18" s="3">
        <v>100</v>
      </c>
      <c r="D18" s="3">
        <v>100</v>
      </c>
      <c r="E18" s="3">
        <v>85</v>
      </c>
      <c r="F18" s="3">
        <f>B18*50%+C18*20%+D18*30%+E18*20%</f>
        <v>117</v>
      </c>
      <c r="G18" s="9">
        <f>RANK(F18,$F$2:$F$43)</f>
        <v>17</v>
      </c>
    </row>
    <row r="19" spans="1:7" ht="16.149999999999999" customHeight="1">
      <c r="A19" s="3" t="s">
        <v>23</v>
      </c>
      <c r="B19" s="3">
        <v>100</v>
      </c>
      <c r="C19" s="3">
        <v>94.01</v>
      </c>
      <c r="D19" s="3">
        <v>100</v>
      </c>
      <c r="E19" s="3">
        <v>89.94</v>
      </c>
      <c r="F19" s="3">
        <f>B19*50%+C19*20%+D19*30%+E19*20%</f>
        <v>116.79</v>
      </c>
      <c r="G19" s="9">
        <f>RANK(F19,$F$2:$F$43)</f>
        <v>18</v>
      </c>
    </row>
    <row r="20" spans="1:7" ht="16.149999999999999" customHeight="1">
      <c r="A20" s="3" t="s">
        <v>11</v>
      </c>
      <c r="B20" s="3">
        <v>100</v>
      </c>
      <c r="C20" s="3">
        <v>97.75</v>
      </c>
      <c r="D20" s="3">
        <v>100</v>
      </c>
      <c r="E20" s="3">
        <v>85.36</v>
      </c>
      <c r="F20" s="3">
        <f>B20*50%+C20*20%+D20*30%+E20*20%</f>
        <v>116.622</v>
      </c>
      <c r="G20" s="9">
        <f>RANK(F20,$F$2:$F$43)</f>
        <v>19</v>
      </c>
    </row>
    <row r="21" spans="1:7" ht="16.149999999999999" customHeight="1">
      <c r="A21" s="3" t="s">
        <v>30</v>
      </c>
      <c r="B21" s="3">
        <v>100</v>
      </c>
      <c r="C21" s="3">
        <v>96.97</v>
      </c>
      <c r="D21" s="3">
        <v>100</v>
      </c>
      <c r="E21" s="3">
        <v>81.33</v>
      </c>
      <c r="F21" s="3">
        <f>B21*50%+C21*20%+D21*30%+E21*20%</f>
        <v>115.66000000000001</v>
      </c>
      <c r="G21" s="9">
        <f>RANK(F21,$F$2:$F$43)</f>
        <v>20</v>
      </c>
    </row>
    <row r="22" spans="1:7" ht="16.149999999999999" customHeight="1">
      <c r="A22" s="3" t="s">
        <v>29</v>
      </c>
      <c r="B22" s="3">
        <v>100</v>
      </c>
      <c r="C22" s="3">
        <v>100</v>
      </c>
      <c r="D22" s="3">
        <v>100</v>
      </c>
      <c r="E22" s="3">
        <v>76.19</v>
      </c>
      <c r="F22" s="3">
        <f>B22*50%+C22*20%+D22*30%+E22*20%</f>
        <v>115.238</v>
      </c>
      <c r="G22" s="9">
        <f>RANK(F22,$F$2:$F$43)</f>
        <v>21</v>
      </c>
    </row>
    <row r="23" spans="1:7" ht="16.149999999999999" customHeight="1">
      <c r="A23" s="3" t="s">
        <v>36</v>
      </c>
      <c r="B23" s="3">
        <v>99.69</v>
      </c>
      <c r="C23" s="3">
        <v>90.87</v>
      </c>
      <c r="D23" s="3">
        <v>100</v>
      </c>
      <c r="E23" s="3">
        <v>85</v>
      </c>
      <c r="F23" s="3">
        <f>B23*50%+C23*20%+D23*30%+E23*20%</f>
        <v>115.01900000000001</v>
      </c>
      <c r="G23" s="9">
        <f>RANK(F23,$F$2:$F$43)</f>
        <v>22</v>
      </c>
    </row>
    <row r="24" spans="1:7" ht="16.149999999999999" customHeight="1">
      <c r="A24" s="3" t="s">
        <v>38</v>
      </c>
      <c r="B24" s="3">
        <v>99.62</v>
      </c>
      <c r="C24" s="3">
        <v>100</v>
      </c>
      <c r="D24" s="3">
        <v>100</v>
      </c>
      <c r="E24" s="3">
        <v>71.92</v>
      </c>
      <c r="F24" s="3">
        <f>B24*50%+C24*20%+D24*30%+E24*20%</f>
        <v>114.194</v>
      </c>
      <c r="G24" s="9">
        <f>RANK(F24,$F$2:$F$43)</f>
        <v>23</v>
      </c>
    </row>
    <row r="25" spans="1:7" ht="16.149999999999999" customHeight="1">
      <c r="A25" s="3" t="s">
        <v>24</v>
      </c>
      <c r="B25" s="3">
        <v>100</v>
      </c>
      <c r="C25" s="3">
        <v>100</v>
      </c>
      <c r="D25" s="3">
        <v>100</v>
      </c>
      <c r="E25" s="3">
        <v>67.290000000000006</v>
      </c>
      <c r="F25" s="3">
        <f>B25*50%+C25*20%+D25*30%+E25*20%</f>
        <v>113.458</v>
      </c>
      <c r="G25" s="9">
        <f>RANK(F25,$F$2:$F$43)</f>
        <v>24</v>
      </c>
    </row>
    <row r="26" spans="1:7" ht="16.149999999999999" customHeight="1">
      <c r="A26" s="4" t="s">
        <v>35</v>
      </c>
      <c r="B26" s="4">
        <v>100</v>
      </c>
      <c r="C26" s="4">
        <v>100</v>
      </c>
      <c r="D26" s="4">
        <v>100</v>
      </c>
      <c r="E26" s="4">
        <v>66.510000000000005</v>
      </c>
      <c r="F26" s="4">
        <f>B26*50%+C26*20%+D26*30%+E26*20%</f>
        <v>113.30200000000001</v>
      </c>
      <c r="G26" s="6">
        <f>RANK(F26,$F$2:$F$43)</f>
        <v>25</v>
      </c>
    </row>
    <row r="27" spans="1:7" ht="16.149999999999999" customHeight="1">
      <c r="A27" s="4" t="s">
        <v>40</v>
      </c>
      <c r="B27" s="4">
        <v>100</v>
      </c>
      <c r="C27" s="4">
        <v>100</v>
      </c>
      <c r="D27" s="4">
        <v>100</v>
      </c>
      <c r="E27" s="4">
        <v>63.19</v>
      </c>
      <c r="F27" s="4">
        <f>B27*50%+C27*20%+D27*30%+E27*20%</f>
        <v>112.63800000000001</v>
      </c>
      <c r="G27" s="6">
        <f>RANK(F27,$F$2:$F$43)</f>
        <v>26</v>
      </c>
    </row>
    <row r="28" spans="1:7" ht="16.149999999999999" customHeight="1">
      <c r="A28" s="4" t="s">
        <v>25</v>
      </c>
      <c r="B28" s="4">
        <v>100</v>
      </c>
      <c r="C28" s="4">
        <v>100</v>
      </c>
      <c r="D28" s="4">
        <v>100</v>
      </c>
      <c r="E28" s="4">
        <v>62.39</v>
      </c>
      <c r="F28" s="4">
        <f>B28*50%+C28*20%+D28*30%+E28*20%</f>
        <v>112.47800000000001</v>
      </c>
      <c r="G28" s="6">
        <f>RANK(F28,$F$2:$F$43)</f>
        <v>27</v>
      </c>
    </row>
    <row r="29" spans="1:7" ht="16.149999999999999" customHeight="1">
      <c r="A29" s="4" t="s">
        <v>8</v>
      </c>
      <c r="B29" s="4">
        <v>100</v>
      </c>
      <c r="C29" s="4">
        <v>100</v>
      </c>
      <c r="D29" s="4">
        <v>100</v>
      </c>
      <c r="E29" s="4">
        <v>54.42</v>
      </c>
      <c r="F29" s="4">
        <f>B29*50%+C29*20%+D29*30%+E29*20%</f>
        <v>110.884</v>
      </c>
      <c r="G29" s="6">
        <f>RANK(F29,$F$2:$F$43)</f>
        <v>28</v>
      </c>
    </row>
    <row r="30" spans="1:7" ht="16.149999999999999" customHeight="1">
      <c r="A30" s="4" t="s">
        <v>37</v>
      </c>
      <c r="B30" s="4">
        <v>99.69</v>
      </c>
      <c r="C30" s="4">
        <v>100</v>
      </c>
      <c r="D30" s="4">
        <v>100</v>
      </c>
      <c r="E30" s="4">
        <v>52.23</v>
      </c>
      <c r="F30" s="4">
        <f>B30*50%+C30*20%+D30*30%+E30*20%</f>
        <v>110.291</v>
      </c>
      <c r="G30" s="6">
        <f>RANK(F30,$F$2:$F$43)</f>
        <v>29</v>
      </c>
    </row>
    <row r="31" spans="1:7" ht="16.149999999999999" customHeight="1">
      <c r="A31" s="4" t="s">
        <v>33</v>
      </c>
      <c r="B31" s="4">
        <v>100</v>
      </c>
      <c r="C31" s="4">
        <v>100</v>
      </c>
      <c r="D31" s="4">
        <v>100</v>
      </c>
      <c r="E31" s="4">
        <v>46.05</v>
      </c>
      <c r="F31" s="4">
        <f>B31*50%+C31*20%+D31*30%+E31*20%</f>
        <v>109.21</v>
      </c>
      <c r="G31" s="6">
        <f>RANK(F31,$F$2:$F$43)</f>
        <v>30</v>
      </c>
    </row>
    <row r="32" spans="1:7" ht="16.149999999999999" customHeight="1">
      <c r="A32" s="4" t="s">
        <v>31</v>
      </c>
      <c r="B32" s="4">
        <v>99.96</v>
      </c>
      <c r="C32" s="4">
        <v>100</v>
      </c>
      <c r="D32" s="4">
        <v>100</v>
      </c>
      <c r="E32" s="4">
        <v>41.17</v>
      </c>
      <c r="F32" s="4">
        <f>B32*50%+C32*20%+D32*30%+E32*20%</f>
        <v>108.21399999999998</v>
      </c>
      <c r="G32" s="6">
        <f>RANK(F32,$F$2:$F$43)</f>
        <v>31</v>
      </c>
    </row>
    <row r="33" spans="1:7" ht="16.149999999999999" customHeight="1">
      <c r="A33" s="4" t="s">
        <v>28</v>
      </c>
      <c r="B33" s="4">
        <v>100</v>
      </c>
      <c r="C33" s="4">
        <v>100</v>
      </c>
      <c r="D33" s="4">
        <v>100</v>
      </c>
      <c r="E33" s="4">
        <v>15.93</v>
      </c>
      <c r="F33" s="4">
        <f>B33*50%+C33*20%+D33*30%+E33*20%</f>
        <v>103.18600000000001</v>
      </c>
      <c r="G33" s="6">
        <f>RANK(F33,$F$2:$F$43)</f>
        <v>32</v>
      </c>
    </row>
    <row r="34" spans="1:7" ht="16.149999999999999" customHeight="1">
      <c r="A34" s="4" t="s">
        <v>39</v>
      </c>
      <c r="B34" s="4">
        <v>100</v>
      </c>
      <c r="C34" s="4">
        <v>100</v>
      </c>
      <c r="D34" s="4">
        <v>100</v>
      </c>
      <c r="E34" s="4">
        <v>10.07</v>
      </c>
      <c r="F34" s="4">
        <f>B34*50%+C34*20%+D34*30%+E34*20%</f>
        <v>102.014</v>
      </c>
      <c r="G34" s="6">
        <f>RANK(F34,$F$2:$F$43)</f>
        <v>33</v>
      </c>
    </row>
    <row r="35" spans="1:7" ht="16.149999999999999" customHeight="1">
      <c r="A35" s="4" t="s">
        <v>10</v>
      </c>
      <c r="B35" s="4">
        <v>100</v>
      </c>
      <c r="C35" s="4">
        <v>100</v>
      </c>
      <c r="D35" s="4">
        <v>100</v>
      </c>
      <c r="E35" s="4">
        <v>9.09</v>
      </c>
      <c r="F35" s="4">
        <f>B35*50%+C35*20%+D35*30%+E35*20%</f>
        <v>101.818</v>
      </c>
      <c r="G35" s="6">
        <f>RANK(F35,$F$2:$F$43)</f>
        <v>34</v>
      </c>
    </row>
    <row r="36" spans="1:7" ht="16.149999999999999" customHeight="1">
      <c r="A36" s="7" t="s">
        <v>45</v>
      </c>
      <c r="B36" s="4">
        <v>100</v>
      </c>
      <c r="C36" s="4">
        <v>100</v>
      </c>
      <c r="D36" s="4">
        <v>100</v>
      </c>
      <c r="E36" s="8">
        <v>5.53</v>
      </c>
      <c r="F36" s="5">
        <f>B36*50%+C36*20%+D36*30%+E36*20%</f>
        <v>101.10599999999999</v>
      </c>
      <c r="G36" s="6">
        <f>RANK(F36,$F$2:$F$43)</f>
        <v>35</v>
      </c>
    </row>
    <row r="37" spans="1:7" ht="16.149999999999999" customHeight="1">
      <c r="A37" s="7" t="s">
        <v>48</v>
      </c>
      <c r="B37" s="4">
        <v>100</v>
      </c>
      <c r="C37" s="4">
        <v>100</v>
      </c>
      <c r="D37" s="4">
        <v>100</v>
      </c>
      <c r="E37" s="8">
        <v>4.74</v>
      </c>
      <c r="F37" s="5">
        <f>B37*50%+C37*20%+D37*30%+E37*20%</f>
        <v>100.94799999999999</v>
      </c>
      <c r="G37" s="6">
        <f>RANK(F37,$F$2:$F$43)</f>
        <v>36</v>
      </c>
    </row>
    <row r="38" spans="1:7" ht="16.149999999999999" customHeight="1">
      <c r="A38" s="7" t="s">
        <v>41</v>
      </c>
      <c r="B38" s="4">
        <v>100</v>
      </c>
      <c r="C38" s="4">
        <v>100</v>
      </c>
      <c r="D38" s="4">
        <v>100</v>
      </c>
      <c r="E38" s="8">
        <v>4.5999999999999996</v>
      </c>
      <c r="F38" s="5">
        <f>B38*50%+C38*20%+D38*30%+E38*20%</f>
        <v>100.92</v>
      </c>
      <c r="G38" s="6">
        <f>RANK(F38,$F$2:$F$43)</f>
        <v>37</v>
      </c>
    </row>
    <row r="39" spans="1:7" ht="16.149999999999999" customHeight="1">
      <c r="A39" s="7" t="s">
        <v>46</v>
      </c>
      <c r="B39" s="4">
        <v>100</v>
      </c>
      <c r="C39" s="4">
        <v>100</v>
      </c>
      <c r="D39" s="4">
        <v>100</v>
      </c>
      <c r="E39" s="8">
        <v>4.21</v>
      </c>
      <c r="F39" s="5">
        <f>B39*50%+C39*20%+D39*30%+E39*20%</f>
        <v>100.842</v>
      </c>
      <c r="G39" s="6">
        <f>RANK(F39,$F$2:$F$43)</f>
        <v>38</v>
      </c>
    </row>
    <row r="40" spans="1:7" ht="16.149999999999999" customHeight="1">
      <c r="A40" s="7" t="s">
        <v>47</v>
      </c>
      <c r="B40" s="4">
        <v>100</v>
      </c>
      <c r="C40" s="4">
        <v>100</v>
      </c>
      <c r="D40" s="4">
        <v>100</v>
      </c>
      <c r="E40" s="8">
        <v>3.76</v>
      </c>
      <c r="F40" s="5">
        <f>B40*50%+C40*20%+D40*30%+E40*20%</f>
        <v>100.752</v>
      </c>
      <c r="G40" s="6">
        <f>RANK(F40,$F$2:$F$43)</f>
        <v>39</v>
      </c>
    </row>
    <row r="41" spans="1:7" ht="16.149999999999999" customHeight="1">
      <c r="A41" s="7" t="s">
        <v>44</v>
      </c>
      <c r="B41" s="4">
        <v>100</v>
      </c>
      <c r="C41" s="4">
        <v>100</v>
      </c>
      <c r="D41" s="4">
        <v>100</v>
      </c>
      <c r="E41" s="8">
        <v>2.78</v>
      </c>
      <c r="F41" s="5">
        <f>B41*50%+C41*20%+D41*30%+E41*20%</f>
        <v>100.556</v>
      </c>
      <c r="G41" s="6">
        <f>RANK(F41,$F$2:$F$43)</f>
        <v>40</v>
      </c>
    </row>
    <row r="42" spans="1:7" ht="16.149999999999999" customHeight="1">
      <c r="A42" s="7" t="s">
        <v>42</v>
      </c>
      <c r="B42" s="4">
        <v>100</v>
      </c>
      <c r="C42" s="4">
        <v>100</v>
      </c>
      <c r="D42" s="4">
        <v>100</v>
      </c>
      <c r="E42" s="8">
        <v>1.61</v>
      </c>
      <c r="F42" s="5">
        <f>B42*50%+C42*20%+D42*30%+E42*20%</f>
        <v>100.322</v>
      </c>
      <c r="G42" s="6">
        <f>RANK(F42,$F$2:$F$43)</f>
        <v>41</v>
      </c>
    </row>
    <row r="43" spans="1:7" ht="16.149999999999999" customHeight="1">
      <c r="A43" s="7" t="s">
        <v>43</v>
      </c>
      <c r="B43" s="4">
        <v>100</v>
      </c>
      <c r="C43" s="4">
        <v>100</v>
      </c>
      <c r="D43" s="4">
        <v>100</v>
      </c>
      <c r="E43" s="8">
        <v>0</v>
      </c>
      <c r="F43" s="5">
        <f>B43*50%+C43*20%+D43*30%+E43*20%</f>
        <v>100</v>
      </c>
      <c r="G43" s="6">
        <f>RANK(F43,$F$2:$F$43)</f>
        <v>42</v>
      </c>
    </row>
  </sheetData>
  <autoFilter ref="A1:G43" xr:uid="{E257B680-030C-4FAD-B9E9-16184734EDD5}">
    <sortState xmlns:xlrd2="http://schemas.microsoft.com/office/spreadsheetml/2017/richdata2" ref="A2:G43">
      <sortCondition ref="G2:G43"/>
    </sortState>
  </autoFilter>
  <sortState xmlns:xlrd2="http://schemas.microsoft.com/office/spreadsheetml/2017/richdata2" ref="A2:G44">
    <sortCondition ref="G2:G44"/>
  </sortState>
  <phoneticPr fontId="7" type="noConversion"/>
  <conditionalFormatting sqref="E31:E43 E21:E23 E5:E6">
    <cfRule type="cellIs" dxfId="1" priority="2" operator="lessThan">
      <formula>70</formula>
    </cfRule>
  </conditionalFormatting>
  <conditionalFormatting sqref="E24 E26:E30">
    <cfRule type="cellIs" dxfId="0" priority="1" operator="lessThan">
      <formula>70</formula>
    </cfRule>
  </conditionalFormatting>
  <pageMargins left="0.75" right="0.75" top="1" bottom="1" header="0.5" footer="0.5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zhou</dc:creator>
  <cp:lastModifiedBy>TadanoAI</cp:lastModifiedBy>
  <dcterms:created xsi:type="dcterms:W3CDTF">2020-11-22T16:01:00Z</dcterms:created>
  <dcterms:modified xsi:type="dcterms:W3CDTF">2021-01-12T09:08:18Z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